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otac24-my.sharepoint.com/personal/cfinanciero_asotac24_onmicrosoft_com/Documents/Documentos/INFORMACIÓN PUBLICA 2026/2026 información www asotacgua.com/6. JUNIO 2026/Numeral 10/"/>
    </mc:Choice>
  </mc:AlternateContent>
  <xr:revisionPtr revIDLastSave="456" documentId="8_{5974B32E-0862-42FF-9B27-A2743ABDA229}" xr6:coauthVersionLast="47" xr6:coauthVersionMax="47" xr10:uidLastSave="{88DE9CC3-7DAF-4943-B421-23CDDA8EE503}"/>
  <bookViews>
    <workbookView xWindow="-120" yWindow="-120" windowWidth="29040" windowHeight="15720" activeTab="1" xr2:uid="{AF6031BF-EECF-4423-9E94-9D331655C685}"/>
  </bookViews>
  <sheets>
    <sheet name="EN-MARZO" sheetId="2" r:id="rId1"/>
    <sheet name="ABRIL A JUN" sheetId="1" r:id="rId2"/>
  </sheets>
  <definedNames>
    <definedName name="_xlnm.Print_Area" localSheetId="1">'ABRIL A JUN'!$C$2:$M$45</definedName>
    <definedName name="_xlnm.Print_Area" localSheetId="0">'EN-MARZO'!$C$2:$M$46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1" l="1"/>
  <c r="K11" i="1"/>
  <c r="K27" i="2"/>
  <c r="K31" i="2"/>
  <c r="K23" i="2"/>
  <c r="K19" i="2"/>
  <c r="K22" i="2"/>
  <c r="K18" i="2"/>
  <c r="K28" i="2"/>
  <c r="K24" i="2"/>
  <c r="K20" i="2"/>
  <c r="K16" i="2"/>
  <c r="K15" i="2"/>
</calcChain>
</file>

<file path=xl/sharedStrings.xml><?xml version="1.0" encoding="utf-8"?>
<sst xmlns="http://schemas.openxmlformats.org/spreadsheetml/2006/main" count="303" uniqueCount="87">
  <si>
    <t>Bases Publicadas</t>
  </si>
  <si>
    <t>NOG</t>
  </si>
  <si>
    <t>Fecha creación</t>
  </si>
  <si>
    <t>Entidad</t>
  </si>
  <si>
    <t>Unidad compradora</t>
  </si>
  <si>
    <t>Descripción de las bases</t>
  </si>
  <si>
    <t>Modalidad</t>
  </si>
  <si>
    <t>Sub Modalidad</t>
  </si>
  <si>
    <t>Estatus</t>
  </si>
  <si>
    <t>FECHA</t>
  </si>
  <si>
    <t xml:space="preserve">Decreto No. 57-2008, numeral 10 del artículo 10 del Capítulo segundo                       </t>
  </si>
  <si>
    <t>ADJUDICACIONES PUBLICACIONES NOG</t>
  </si>
  <si>
    <t>Año 2026</t>
  </si>
  <si>
    <t>Enero 2026 sin movimiento</t>
  </si>
  <si>
    <t>VIGENTE PERÍODO 2026</t>
  </si>
  <si>
    <t>ATLETA</t>
  </si>
  <si>
    <t>Destino</t>
  </si>
  <si>
    <t>Valor</t>
  </si>
  <si>
    <t>Evento</t>
  </si>
  <si>
    <t>Pasaje aéreo, viáticos</t>
  </si>
  <si>
    <t>Renglón</t>
  </si>
  <si>
    <t>MARZO 2026</t>
  </si>
  <si>
    <t>JEAN PIERRE BROL CARDENAS</t>
  </si>
  <si>
    <t>MAXIMA TRAVEL, S.A.</t>
  </si>
  <si>
    <t>MALAGA, ESPAÑA, TANGIER, MARRUECOS</t>
  </si>
  <si>
    <t>CAMPAMENTO, WORLD CUP SHOTGUN</t>
  </si>
  <si>
    <t>PASAJE AÉRO</t>
  </si>
  <si>
    <t>VIÁTICOS</t>
  </si>
  <si>
    <t>ASOTAC</t>
  </si>
  <si>
    <t>CONEXOS</t>
  </si>
  <si>
    <t>FERNANDO ENRIQUE BROL CARDENAS</t>
  </si>
  <si>
    <t>ADRIANA RUANO O LIVA</t>
  </si>
  <si>
    <t>RENTA AUTO</t>
  </si>
  <si>
    <t>JAMES TODD GRAVES</t>
  </si>
  <si>
    <t>PASAJE AÉREO</t>
  </si>
  <si>
    <t>LANCE BADE THOMAS</t>
  </si>
  <si>
    <t>ANA WALESKA SOTO ABRIL</t>
  </si>
  <si>
    <t>EMILY PADILLA CORONADO</t>
  </si>
  <si>
    <t>COMPAÑÍA DE ASISTENCIA AL VIAJERO DE GUATEMALA</t>
  </si>
  <si>
    <t>SEGURO</t>
  </si>
  <si>
    <t>De enero a diciembre 2026</t>
  </si>
  <si>
    <t>RECONOCIMIENTO DE GASTOS</t>
  </si>
  <si>
    <t>Febrero 2026</t>
  </si>
  <si>
    <t>ABRIL 2026</t>
  </si>
  <si>
    <t>Compañía de Asistencia al Viajero de Guatemala, S.A</t>
  </si>
  <si>
    <t>EEUU A GUAT.</t>
  </si>
  <si>
    <t>Clínica Trap</t>
  </si>
  <si>
    <t>Seguro</t>
  </si>
  <si>
    <t>Maxima Travel, S.A.</t>
  </si>
  <si>
    <t>EEUU A GUAT. EEUU</t>
  </si>
  <si>
    <t>Pago de boleto aéreo para el entrenador Lance Thomas Bade de la modalidad de Foso Olímíco por Clínica Deportiva del 14 al 22 de abril en Guatemala</t>
  </si>
  <si>
    <t>Hoteles Princess de Guatemala, S.A</t>
  </si>
  <si>
    <t>Pago de hospedaje para el entrenador de la modalidad de Fosos Olímpico Lace Thomas Bade por Clínica Deportiva en Guatemala</t>
  </si>
  <si>
    <t>Pago de boleto aéreo para el entrenador James Todde Graves de la modalidad de Skeetmíco por Clínica Deportiva del 14 al 22 de abril en Guatemala</t>
  </si>
  <si>
    <t>Pago de hospedaje para el entrenador de la modalidad de Skeet James Todd Graves por Clínica Deportiva en Guatemla</t>
  </si>
  <si>
    <t>GUILLERMO ALFREDO TORRES RODIGUEZ</t>
  </si>
  <si>
    <t>Maxima Travel, S.A</t>
  </si>
  <si>
    <t>GUATE A CUBA Y VICEV</t>
  </si>
  <si>
    <t>Visita familiar</t>
  </si>
  <si>
    <t>Cambio de fecha de boleto aereo del entrenador Guillermos Alfredo Torres Rodríguez por su regreso a Cuba</t>
  </si>
  <si>
    <t>Compra de boleto aéreo para atleta de la modalidad de Foso Olímpico Jean Pierre Brol Cardenas Participación en la ISSF World Cup Shotgun  Lonato del Garda Italia del 29 de Junio al 13 de Julio  F. # 2349089409 Control Interno No. 735</t>
  </si>
  <si>
    <t xml:space="preserve">Compra de boleto aéreo para entrenador de la modalidad de Foso Olímpico Lance Thomas Bade por su  participación en Campamento de Entrenamiento en Santo Domingo, República Dominicana del 09 al 17 de Junio </t>
  </si>
  <si>
    <t>Compra de boleto aéreo para el atleta de la modalidad de Skeet Santiago Romero Júarez por su  participación en Campamento de Entrenamiento en Santo Domingo, República Dominicana del 09 al 17 de Junio</t>
  </si>
  <si>
    <t>GUATE. A ITALIA Y VICEVERSA</t>
  </si>
  <si>
    <t>JEAN PIERRE BROL CÁRDENAS</t>
  </si>
  <si>
    <t>SANTIAGO ROMERO JUÁREZ</t>
  </si>
  <si>
    <t>MAYO 2026</t>
  </si>
  <si>
    <t>JUNIO 2026</t>
  </si>
  <si>
    <t>ISSF WORLD CUP SHOTGUN LONATO DEL GARDA, ITALYa DEL 03 AL 12 DE JULIO 2026</t>
  </si>
  <si>
    <t>Maxima Travel, S,A.</t>
  </si>
  <si>
    <t>Mundo Innovador, S.A</t>
  </si>
  <si>
    <t>ISSF WORLD CUP SHOTGUN LONATO DEL GARDA, ITALYDEL 03 AL 12 DE JULIO 2026</t>
  </si>
  <si>
    <t>Boletos áereos para el entrenador de  la modalidad de Foso Olímpico  lance Thomas Bade , por su participación  en la ISSF World Cup Shotgun Lonato del Garda, Italia del 27 de junio al 13 de Julio 2026</t>
  </si>
  <si>
    <t>Boletos áereos para el entrenador de  la modalidad de Skeet James Todd Graves por su participación  en la ISSF World Cup Shotgun Lonato del Garda, Italia del 30 de junio al 08 de Julio 2026</t>
  </si>
  <si>
    <t>Boletos áereos para atletas de la modalidad de Foso Olímpico Ana Waleska Soto  Abril por su participación  en la ISSF World Cup Shotgun Lonato del Garda, Italia del 30 de junio al 13 de Julio 2026</t>
  </si>
  <si>
    <t>Boletos áereos para atletas de la modalidad de Foso Olímpico Adrina Ruano  del 21 de junio al 13 de julio por su participación en Ponso Italia, por campamento previo en la ISSF World Cup Shotgun Lonato del Garda, Italia del 08 de julio al 13 de Julio 2026</t>
  </si>
  <si>
    <t>Boletos áereos para atletas de la modalidad de Skeet por su participación en el la ISSF World Cup Shotgun Lonato del Garda, Italia del 30 de juNio al 08 de Julio 2026</t>
  </si>
  <si>
    <t>Boletos áereos para atletas de la modalidad de Foso Olímpico por su participación en el la ISSF World Cup Shotgun Lonato del Garda, Italia del 05 al 13 de Julio 2026</t>
  </si>
  <si>
    <t>Seguro de viajero  para entrenador  de la modalidad de Skeet James Todd Graves por su participación  en la ISSF World Cup Shotgun Lonato del Garda, Italia del 30 de junio al 08 de Julio 2026</t>
  </si>
  <si>
    <t>Seguro de viajero  para entrenador de la modalidad de Foso Olímpico Lance Thomas Bade  por su participación  en la ISSF World Cup Shotgun Lonato del Garda, Italia del 27 de junio al 13 de Julio 2026</t>
  </si>
  <si>
    <t>Seguro de viajero  para atletas de la modalidad de Foso Olímpico Ana Waleska Soto Abril  por su participación  en la ISSF World Cup Shotgun Lonato del Garda, Italia del 30 de junio al 13 de Julio 2026</t>
  </si>
  <si>
    <t>Seguro de viajero  para atletas de la modalidad de Foso Olímpico Adriana Ruano Oliva por su participación  en la ISSF World Cup Shotgun Lonato del Garda, Italia del 21 de junio al 13 de Julio 2026</t>
  </si>
  <si>
    <t>Seguro de viajero  para atletas de la modalidad de Foso Olímpico Jean Pierre Brol Cárdenas por su participación  en la ISSF World Cup Shotgun Lonato del Garda, Italia del 29 de junio al 13 de Julio 2026</t>
  </si>
  <si>
    <t>Seguro de viajero para el atleta de la  modalidad de Skeet Santiago Romero Juarez por su participación  en la ISSF World Cup Shotgun Lonato del Garda, Italia del 30 de junio al 08 de Julio 2026</t>
  </si>
  <si>
    <t>ADRIANA RUANO OLIVA</t>
  </si>
  <si>
    <t>DELEGACIÓN DE SKEET</t>
  </si>
  <si>
    <t>ENRIQUE FERNANDO BROL CÁRDENAS Y HEBERT BROL CÁRDENAS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</si>
</sst>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quot;* #,##0.00_-;\-&quot;Q&quot;* #,##0.00_-;_-&quot;Q&quot;* &quot;-&quot;??_-;_-@_-"/>
  </numFmts>
  <fonts count="11" x14ac:knownFonts="1">
    <font>
      <sz val="11"/>
      <color theme="1"/>
      <name val="Aptos Narrow"/>
      <family val="2"/>
      <scheme val="minor"/>
    </font>
    <font>
      <b/>
      <sz val="14"/>
      <color rgb="FF3F4B75"/>
      <name val="Verdana"/>
      <family val="2"/>
    </font>
    <font>
      <sz val="9"/>
      <color rgb="FF30457A"/>
      <name val="Verdana"/>
      <family val="2"/>
    </font>
    <font>
      <b/>
      <sz val="10"/>
      <color rgb="FF3F4B75"/>
      <name val="Verdana"/>
      <family val="2"/>
    </font>
    <font>
      <b/>
      <sz val="10"/>
      <color rgb="FF0070C0"/>
      <name val="Verdana"/>
      <family val="2"/>
    </font>
    <font>
      <b/>
      <sz val="10"/>
      <color rgb="FF000065"/>
      <name val="Verdana"/>
      <family val="2"/>
    </font>
    <font>
      <sz val="10"/>
      <color theme="1"/>
      <name val="Aptos Narrow"/>
      <family val="2"/>
      <scheme val="minor"/>
    </font>
    <font>
      <sz val="10"/>
      <color rgb="FF5C5C5C"/>
      <name val="Verdana"/>
      <family val="2"/>
    </font>
    <font>
      <sz val="10"/>
      <name val="Verdana"/>
      <family val="2"/>
    </font>
    <font>
      <sz val="10"/>
      <color rgb="FF000065"/>
      <name val="Verdana"/>
      <family val="2"/>
    </font>
    <font>
      <b/>
      <sz val="10"/>
      <color rgb="FFFF0000"/>
      <name val="Verdana"/>
      <family val="2"/>
    </font>
  </fonts>
  <fills count="4">
    <fill>
      <patternFill patternType="none"/>
    </fill>
    <fill>
      <patternFill patternType="gray125"/>
    </fill>
    <fill>
      <patternFill patternType="solid">
        <fgColor rgb="FFE3E3E3"/>
        <bgColor indexed="64"/>
      </patternFill>
    </fill>
    <fill>
      <patternFill patternType="solid">
        <fgColor rgb="FFFFFFFF"/>
        <bgColor indexed="64"/>
      </patternFill>
    </fill>
  </fills>
  <borders count="31">
    <border>
      <left/>
      <right/>
      <top/>
      <bottom/>
      <diagonal/>
    </border>
    <border>
      <left style="medium">
        <color rgb="FFA09F9F"/>
      </left>
      <right style="medium">
        <color rgb="FFA09F9F"/>
      </right>
      <top/>
      <bottom/>
      <diagonal/>
    </border>
    <border>
      <left style="thin">
        <color indexed="64"/>
      </left>
      <right style="thin">
        <color indexed="64"/>
      </right>
      <top style="thin">
        <color indexed="64"/>
      </top>
      <bottom style="thin">
        <color indexed="64"/>
      </bottom>
      <diagonal/>
    </border>
    <border>
      <left style="medium">
        <color rgb="FFA09F9F"/>
      </left>
      <right/>
      <top/>
      <bottom/>
      <diagonal/>
    </border>
    <border>
      <left/>
      <right style="medium">
        <color rgb="FFA09F9F"/>
      </right>
      <top/>
      <bottom/>
      <diagonal/>
    </border>
    <border>
      <left/>
      <right style="medium">
        <color rgb="FFA09F9F"/>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rgb="FFA09F9F"/>
      </right>
      <top style="thin">
        <color indexed="64"/>
      </top>
      <bottom/>
      <diagonal/>
    </border>
    <border>
      <left style="medium">
        <color rgb="FFA09F9F"/>
      </left>
      <right/>
      <top style="thin">
        <color indexed="64"/>
      </top>
      <bottom/>
      <diagonal/>
    </border>
    <border>
      <left/>
      <right/>
      <top style="thin">
        <color indexed="64"/>
      </top>
      <bottom/>
      <diagonal/>
    </border>
    <border>
      <left style="medium">
        <color rgb="FFA09F9F"/>
      </left>
      <right style="thin">
        <color indexed="64"/>
      </right>
      <top style="thin">
        <color indexed="64"/>
      </top>
      <bottom/>
      <diagonal/>
    </border>
    <border>
      <left style="thin">
        <color indexed="64"/>
      </left>
      <right style="medium">
        <color rgb="FFA09F9F"/>
      </right>
      <top/>
      <bottom/>
      <diagonal/>
    </border>
    <border>
      <left style="medium">
        <color rgb="FFA09F9F"/>
      </left>
      <right style="thin">
        <color indexed="64"/>
      </right>
      <top/>
      <bottom/>
      <diagonal/>
    </border>
    <border>
      <left style="thin">
        <color indexed="64"/>
      </left>
      <right style="medium">
        <color rgb="FFA09F9F"/>
      </right>
      <top/>
      <bottom style="thin">
        <color indexed="64"/>
      </bottom>
      <diagonal/>
    </border>
    <border>
      <left style="medium">
        <color rgb="FFA09F9F"/>
      </left>
      <right/>
      <top/>
      <bottom style="thin">
        <color indexed="64"/>
      </bottom>
      <diagonal/>
    </border>
    <border>
      <left style="medium">
        <color rgb="FFA09F9F"/>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rgb="FFA09F9F"/>
      </right>
      <top style="thin">
        <color indexed="64"/>
      </top>
      <bottom style="thin">
        <color indexed="64"/>
      </bottom>
      <diagonal/>
    </border>
    <border>
      <left style="medium">
        <color rgb="FFA09F9F"/>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rgb="FFA09F9F"/>
      </right>
      <top style="thin">
        <color indexed="64"/>
      </top>
      <bottom style="thin">
        <color indexed="64"/>
      </bottom>
      <diagonal/>
    </border>
    <border>
      <left style="medium">
        <color rgb="FFA09F9F"/>
      </left>
      <right style="thin">
        <color indexed="64"/>
      </right>
      <top style="thin">
        <color indexed="64"/>
      </top>
      <bottom style="thin">
        <color indexed="64"/>
      </bottom>
      <diagonal/>
    </border>
    <border>
      <left/>
      <right style="medium">
        <color rgb="FFA09F9F"/>
      </right>
      <top style="thin">
        <color indexed="64"/>
      </top>
      <bottom/>
      <diagonal/>
    </border>
    <border>
      <left style="medium">
        <color rgb="FFA09F9F"/>
      </left>
      <right style="medium">
        <color rgb="FFA09F9F"/>
      </right>
      <top style="thin">
        <color indexed="64"/>
      </top>
      <bottom/>
      <diagonal/>
    </border>
    <border>
      <left style="medium">
        <color rgb="FFA09F9F"/>
      </left>
      <right style="medium">
        <color rgb="FFA09F9F"/>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3" fillId="2" borderId="1" xfId="0" applyFont="1" applyFill="1" applyBorder="1" applyAlignment="1">
      <alignment horizontal="center" vertical="center" wrapText="1"/>
    </xf>
    <xf numFmtId="0" fontId="0" fillId="0" borderId="0" xfId="0" applyAlignment="1">
      <alignment horizont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23" xfId="0" applyFont="1" applyBorder="1" applyAlignment="1">
      <alignment vertical="center" wrapText="1"/>
    </xf>
    <xf numFmtId="49" fontId="4" fillId="0" borderId="23" xfId="0" applyNumberFormat="1"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6" xfId="0" applyFont="1" applyBorder="1" applyAlignment="1">
      <alignment vertical="center" wrapText="1"/>
    </xf>
    <xf numFmtId="0" fontId="6" fillId="0" borderId="11" xfId="0" applyFont="1" applyBorder="1"/>
    <xf numFmtId="0" fontId="6" fillId="0" borderId="6" xfId="0" applyFont="1" applyBorder="1"/>
    <xf numFmtId="0" fontId="6" fillId="0" borderId="18" xfId="0" applyFont="1" applyBorder="1"/>
    <xf numFmtId="0" fontId="6" fillId="0" borderId="7" xfId="0" applyFont="1" applyBorder="1"/>
    <xf numFmtId="0" fontId="7" fillId="0" borderId="27" xfId="0" applyFont="1" applyBorder="1" applyAlignment="1">
      <alignment vertical="center" wrapText="1"/>
    </xf>
    <xf numFmtId="0" fontId="7" fillId="0" borderId="12" xfId="0" applyFont="1" applyBorder="1" applyAlignment="1">
      <alignment vertical="center" wrapText="1"/>
    </xf>
    <xf numFmtId="0" fontId="6" fillId="0" borderId="21" xfId="0" applyFont="1" applyBorder="1"/>
    <xf numFmtId="0" fontId="6" fillId="0" borderId="22" xfId="0" applyFont="1" applyBorder="1"/>
    <xf numFmtId="0" fontId="6" fillId="0" borderId="2" xfId="0" applyFont="1" applyBorder="1"/>
    <xf numFmtId="0" fontId="4" fillId="0" borderId="2" xfId="0" applyFont="1" applyBorder="1" applyAlignment="1">
      <alignment vertical="center" wrapText="1"/>
    </xf>
    <xf numFmtId="0" fontId="4" fillId="0" borderId="24"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14" fontId="6" fillId="0" borderId="21" xfId="0" applyNumberFormat="1" applyFont="1" applyBorder="1"/>
    <xf numFmtId="0" fontId="8" fillId="0" borderId="23" xfId="0" applyFont="1" applyBorder="1" applyAlignment="1">
      <alignment vertical="center" wrapText="1"/>
    </xf>
    <xf numFmtId="44" fontId="4" fillId="0" borderId="2" xfId="0" applyNumberFormat="1" applyFont="1" applyBorder="1" applyAlignment="1">
      <alignment vertical="center" wrapText="1"/>
    </xf>
    <xf numFmtId="0" fontId="6" fillId="0" borderId="23" xfId="0" applyFont="1" applyBorder="1"/>
    <xf numFmtId="0" fontId="7" fillId="0" borderId="23" xfId="0" applyFont="1" applyBorder="1" applyAlignment="1">
      <alignment vertical="center" wrapText="1"/>
    </xf>
    <xf numFmtId="0" fontId="7" fillId="0" borderId="30" xfId="0" applyFont="1" applyBorder="1" applyAlignment="1">
      <alignment vertical="center" wrapText="1"/>
    </xf>
    <xf numFmtId="0" fontId="7" fillId="3" borderId="2" xfId="0" applyFont="1" applyFill="1" applyBorder="1" applyAlignment="1">
      <alignment vertical="center" wrapText="1"/>
    </xf>
    <xf numFmtId="0" fontId="7" fillId="3" borderId="2" xfId="0" applyFont="1" applyFill="1" applyBorder="1" applyAlignment="1">
      <alignment vertical="center"/>
    </xf>
    <xf numFmtId="0" fontId="9" fillId="3" borderId="2" xfId="0" applyFont="1" applyFill="1" applyBorder="1" applyAlignment="1">
      <alignment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49" fontId="10" fillId="0" borderId="23" xfId="0" applyNumberFormat="1" applyFont="1" applyBorder="1" applyAlignment="1">
      <alignment vertical="center" wrapText="1"/>
    </xf>
  </cellXfs>
  <cellStyles count="1">
    <cellStyle name="Normal" xfId="0" builtinId="0"/>
  </cellStyles>
  <dxfs count="0"/>
  <tableStyles count="1" defaultTableStyle="TableStyleMedium2" defaultPivotStyle="PivotStyleLight16">
    <tableStyle name="Invisible" pivot="0" table="0" count="0" xr9:uid="{4CFC62E8-2BFB-4CE1-9747-361F08A2B2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0CDF-E2ED-48B3-AE5F-FB7C6965ADC5}">
  <sheetPr>
    <pageSetUpPr fitToPage="1"/>
  </sheetPr>
  <dimension ref="C2:M46"/>
  <sheetViews>
    <sheetView showGridLines="0" topLeftCell="A18" zoomScale="70" zoomScaleNormal="70" workbookViewId="0">
      <selection activeCell="D45" sqref="D45"/>
    </sheetView>
  </sheetViews>
  <sheetFormatPr baseColWidth="10" defaultRowHeight="15" x14ac:dyDescent="0.25"/>
  <cols>
    <col min="3" max="3" width="13.140625" customWidth="1"/>
    <col min="4" max="4" width="19.42578125" customWidth="1"/>
    <col min="5" max="5" width="34.42578125" customWidth="1"/>
    <col min="6" max="6" width="39.7109375" customWidth="1"/>
    <col min="7" max="8" width="31.140625" customWidth="1"/>
    <col min="9" max="9" width="14.85546875" customWidth="1"/>
    <col min="10" max="10" width="31.140625" customWidth="1"/>
    <col min="11" max="11" width="20.7109375" customWidth="1"/>
    <col min="12" max="12" width="33.42578125" customWidth="1"/>
  </cols>
  <sheetData>
    <row r="2" spans="3:13" ht="36" x14ac:dyDescent="0.25">
      <c r="C2" s="1"/>
      <c r="D2" s="1" t="s">
        <v>0</v>
      </c>
      <c r="E2" s="1"/>
      <c r="F2" s="1" t="s">
        <v>11</v>
      </c>
      <c r="G2" s="1"/>
      <c r="H2" s="1"/>
      <c r="I2" s="1"/>
      <c r="J2" s="1"/>
      <c r="K2" s="1"/>
    </row>
    <row r="3" spans="3:13" ht="18" x14ac:dyDescent="0.25">
      <c r="C3" s="1"/>
    </row>
    <row r="4" spans="3:13" ht="36" x14ac:dyDescent="0.25">
      <c r="C4" s="2"/>
      <c r="D4" s="1" t="s">
        <v>12</v>
      </c>
      <c r="E4" s="1"/>
      <c r="F4" s="1" t="s">
        <v>40</v>
      </c>
      <c r="G4" s="1"/>
      <c r="H4" s="1"/>
      <c r="I4" s="1"/>
      <c r="J4" s="1"/>
      <c r="K4" s="1"/>
    </row>
    <row r="5" spans="3:13" x14ac:dyDescent="0.25">
      <c r="C5" s="3"/>
      <c r="D5" s="3"/>
      <c r="E5" s="3"/>
    </row>
    <row r="6" spans="3:13" x14ac:dyDescent="0.25">
      <c r="C6" s="14"/>
      <c r="D6" s="15" t="s">
        <v>1</v>
      </c>
      <c r="E6" s="15"/>
      <c r="F6" s="15" t="s">
        <v>3</v>
      </c>
      <c r="G6" s="15"/>
      <c r="H6" s="16"/>
      <c r="I6" s="11"/>
      <c r="J6" s="8"/>
      <c r="K6" s="17"/>
      <c r="L6" s="15" t="s">
        <v>6</v>
      </c>
      <c r="M6" s="50" t="s">
        <v>8</v>
      </c>
    </row>
    <row r="7" spans="3:13" x14ac:dyDescent="0.25">
      <c r="C7" s="18" t="s">
        <v>9</v>
      </c>
      <c r="D7" s="4" t="s">
        <v>2</v>
      </c>
      <c r="E7" s="4" t="s">
        <v>15</v>
      </c>
      <c r="F7" s="4" t="s">
        <v>4</v>
      </c>
      <c r="G7" s="4" t="s">
        <v>16</v>
      </c>
      <c r="H7" s="6" t="s">
        <v>18</v>
      </c>
      <c r="I7" s="12" t="s">
        <v>20</v>
      </c>
      <c r="J7" s="9" t="s">
        <v>19</v>
      </c>
      <c r="K7" s="7" t="s">
        <v>17</v>
      </c>
      <c r="L7" s="4" t="s">
        <v>7</v>
      </c>
      <c r="M7" s="51"/>
    </row>
    <row r="8" spans="3:13" x14ac:dyDescent="0.25">
      <c r="C8" s="19"/>
      <c r="D8" s="20"/>
      <c r="E8" s="20"/>
      <c r="F8" s="20" t="s">
        <v>5</v>
      </c>
      <c r="G8" s="20"/>
      <c r="H8" s="21"/>
      <c r="I8" s="13"/>
      <c r="J8" s="10"/>
      <c r="K8" s="22"/>
      <c r="L8" s="20"/>
      <c r="M8" s="52"/>
    </row>
    <row r="9" spans="3:13" x14ac:dyDescent="0.25">
      <c r="C9" s="25"/>
      <c r="D9" s="26"/>
      <c r="E9" s="27"/>
      <c r="F9" s="28"/>
      <c r="G9" s="29"/>
      <c r="H9" s="30"/>
      <c r="I9" s="30"/>
      <c r="J9" s="31"/>
      <c r="K9" s="29"/>
      <c r="L9" s="32"/>
      <c r="M9" s="33"/>
    </row>
    <row r="10" spans="3:13" x14ac:dyDescent="0.25">
      <c r="C10" s="34"/>
      <c r="D10" s="35"/>
      <c r="E10" s="36"/>
      <c r="F10" s="23" t="s">
        <v>13</v>
      </c>
      <c r="G10" s="37"/>
      <c r="H10" s="38"/>
      <c r="I10" s="38"/>
      <c r="J10" s="37"/>
      <c r="K10" s="37"/>
      <c r="L10" s="39"/>
      <c r="M10" s="40"/>
    </row>
    <row r="11" spans="3:13" x14ac:dyDescent="0.25">
      <c r="C11" s="34"/>
      <c r="D11" s="35"/>
      <c r="E11" s="36"/>
      <c r="F11" s="24" t="s">
        <v>42</v>
      </c>
      <c r="G11" s="37"/>
      <c r="H11" s="38"/>
      <c r="I11" s="38"/>
      <c r="J11" s="37"/>
      <c r="K11" s="37"/>
      <c r="L11" s="39"/>
      <c r="M11" s="40"/>
    </row>
    <row r="12" spans="3:13" ht="25.5" x14ac:dyDescent="0.25">
      <c r="C12" s="41">
        <v>46080</v>
      </c>
      <c r="D12" s="35">
        <v>29630800</v>
      </c>
      <c r="E12" s="36" t="s">
        <v>22</v>
      </c>
      <c r="F12" s="42" t="s">
        <v>23</v>
      </c>
      <c r="G12" s="37" t="s">
        <v>24</v>
      </c>
      <c r="H12" s="38" t="s">
        <v>25</v>
      </c>
      <c r="I12" s="38">
        <v>141</v>
      </c>
      <c r="J12" s="37" t="s">
        <v>26</v>
      </c>
      <c r="K12" s="43">
        <v>22297.429999999997</v>
      </c>
      <c r="L12" s="39"/>
      <c r="M12" s="40"/>
    </row>
    <row r="13" spans="3:13" ht="25.5" x14ac:dyDescent="0.25">
      <c r="C13" s="41">
        <v>46080</v>
      </c>
      <c r="D13" s="35">
        <v>29630800</v>
      </c>
      <c r="E13" s="36" t="s">
        <v>30</v>
      </c>
      <c r="F13" s="42" t="s">
        <v>23</v>
      </c>
      <c r="G13" s="37" t="s">
        <v>24</v>
      </c>
      <c r="H13" s="38" t="s">
        <v>25</v>
      </c>
      <c r="I13" s="38">
        <v>141</v>
      </c>
      <c r="J13" s="37" t="s">
        <v>26</v>
      </c>
      <c r="K13" s="43">
        <v>22297.429999999997</v>
      </c>
      <c r="L13" s="39"/>
      <c r="M13" s="40"/>
    </row>
    <row r="14" spans="3:13" ht="25.5" x14ac:dyDescent="0.25">
      <c r="C14" s="41">
        <v>46080</v>
      </c>
      <c r="D14" s="35">
        <v>29630800</v>
      </c>
      <c r="E14" s="36" t="s">
        <v>31</v>
      </c>
      <c r="F14" s="42" t="s">
        <v>23</v>
      </c>
      <c r="G14" s="37" t="s">
        <v>24</v>
      </c>
      <c r="H14" s="38" t="s">
        <v>25</v>
      </c>
      <c r="I14" s="38">
        <v>141</v>
      </c>
      <c r="J14" s="37" t="s">
        <v>26</v>
      </c>
      <c r="K14" s="43">
        <v>22297.429999999997</v>
      </c>
      <c r="L14" s="39"/>
      <c r="M14" s="40"/>
    </row>
    <row r="15" spans="3:13" ht="25.5" x14ac:dyDescent="0.25">
      <c r="C15" s="41">
        <v>46080</v>
      </c>
      <c r="D15" s="35">
        <v>29631092</v>
      </c>
      <c r="E15" s="36" t="s">
        <v>37</v>
      </c>
      <c r="F15" s="42" t="s">
        <v>23</v>
      </c>
      <c r="G15" s="37" t="s">
        <v>24</v>
      </c>
      <c r="H15" s="38" t="s">
        <v>25</v>
      </c>
      <c r="I15" s="38">
        <v>141</v>
      </c>
      <c r="J15" s="37" t="s">
        <v>26</v>
      </c>
      <c r="K15" s="43">
        <f>38225.14/2</f>
        <v>19112.57</v>
      </c>
      <c r="L15" s="39"/>
      <c r="M15" s="40"/>
    </row>
    <row r="16" spans="3:13" ht="25.5" x14ac:dyDescent="0.25">
      <c r="C16" s="41">
        <v>46080</v>
      </c>
      <c r="D16" s="35">
        <v>29631092</v>
      </c>
      <c r="E16" s="36" t="s">
        <v>36</v>
      </c>
      <c r="F16" s="42" t="s">
        <v>23</v>
      </c>
      <c r="G16" s="37" t="s">
        <v>24</v>
      </c>
      <c r="H16" s="38" t="s">
        <v>25</v>
      </c>
      <c r="I16" s="38">
        <v>141</v>
      </c>
      <c r="J16" s="37" t="s">
        <v>26</v>
      </c>
      <c r="K16" s="43">
        <f>38225.14/2</f>
        <v>19112.57</v>
      </c>
      <c r="L16" s="39"/>
      <c r="M16" s="40"/>
    </row>
    <row r="17" spans="3:13" x14ac:dyDescent="0.25">
      <c r="C17" s="34"/>
      <c r="D17" s="35"/>
      <c r="E17" s="36"/>
      <c r="F17" s="24" t="s">
        <v>21</v>
      </c>
      <c r="G17" s="37"/>
      <c r="H17" s="38"/>
      <c r="I17" s="38"/>
      <c r="J17" s="37"/>
      <c r="K17" s="43"/>
      <c r="L17" s="39"/>
      <c r="M17" s="40"/>
    </row>
    <row r="18" spans="3:13" ht="25.5" x14ac:dyDescent="0.25">
      <c r="C18" s="41">
        <v>46102</v>
      </c>
      <c r="D18" s="35"/>
      <c r="E18" s="36" t="s">
        <v>22</v>
      </c>
      <c r="F18" s="42" t="s">
        <v>28</v>
      </c>
      <c r="G18" s="37" t="s">
        <v>24</v>
      </c>
      <c r="H18" s="38" t="s">
        <v>25</v>
      </c>
      <c r="I18" s="38">
        <v>131</v>
      </c>
      <c r="J18" s="37" t="s">
        <v>27</v>
      </c>
      <c r="K18" s="43">
        <f>20641.44+21.05</f>
        <v>20662.489999999998</v>
      </c>
      <c r="L18" s="39"/>
      <c r="M18" s="40"/>
    </row>
    <row r="19" spans="3:13" ht="25.5" x14ac:dyDescent="0.25">
      <c r="C19" s="41">
        <v>46102</v>
      </c>
      <c r="D19" s="35"/>
      <c r="E19" s="36" t="s">
        <v>22</v>
      </c>
      <c r="F19" s="42" t="s">
        <v>28</v>
      </c>
      <c r="G19" s="37" t="s">
        <v>24</v>
      </c>
      <c r="H19" s="38" t="s">
        <v>25</v>
      </c>
      <c r="I19" s="38">
        <v>135</v>
      </c>
      <c r="J19" s="37" t="s">
        <v>29</v>
      </c>
      <c r="K19" s="43">
        <f>4166.47+700</f>
        <v>4866.47</v>
      </c>
      <c r="L19" s="39"/>
      <c r="M19" s="40"/>
    </row>
    <row r="20" spans="3:13" ht="25.5" x14ac:dyDescent="0.25">
      <c r="C20" s="41">
        <v>46102</v>
      </c>
      <c r="D20" s="35"/>
      <c r="E20" s="36" t="s">
        <v>22</v>
      </c>
      <c r="F20" s="42" t="s">
        <v>23</v>
      </c>
      <c r="G20" s="37" t="s">
        <v>24</v>
      </c>
      <c r="H20" s="38" t="s">
        <v>25</v>
      </c>
      <c r="I20" s="38">
        <v>135</v>
      </c>
      <c r="J20" s="37" t="s">
        <v>32</v>
      </c>
      <c r="K20" s="43">
        <f>9154.08/3</f>
        <v>3051.36</v>
      </c>
      <c r="L20" s="39"/>
      <c r="M20" s="40"/>
    </row>
    <row r="21" spans="3:13" ht="25.5" x14ac:dyDescent="0.25">
      <c r="C21" s="41">
        <v>46093</v>
      </c>
      <c r="D21" s="35"/>
      <c r="E21" s="36" t="s">
        <v>22</v>
      </c>
      <c r="F21" s="42" t="s">
        <v>38</v>
      </c>
      <c r="G21" s="37" t="s">
        <v>24</v>
      </c>
      <c r="H21" s="38" t="s">
        <v>25</v>
      </c>
      <c r="I21" s="38">
        <v>135</v>
      </c>
      <c r="J21" s="37" t="s">
        <v>39</v>
      </c>
      <c r="K21" s="43">
        <v>679.14</v>
      </c>
      <c r="L21" s="39"/>
      <c r="M21" s="40"/>
    </row>
    <row r="22" spans="3:13" ht="25.5" x14ac:dyDescent="0.25">
      <c r="C22" s="41">
        <v>46102</v>
      </c>
      <c r="D22" s="35"/>
      <c r="E22" s="36" t="s">
        <v>30</v>
      </c>
      <c r="F22" s="42" t="s">
        <v>28</v>
      </c>
      <c r="G22" s="37" t="s">
        <v>24</v>
      </c>
      <c r="H22" s="38" t="s">
        <v>25</v>
      </c>
      <c r="I22" s="38">
        <v>131</v>
      </c>
      <c r="J22" s="37" t="s">
        <v>27</v>
      </c>
      <c r="K22" s="43">
        <f>20641.44+21.05</f>
        <v>20662.489999999998</v>
      </c>
      <c r="L22" s="39"/>
      <c r="M22" s="40"/>
    </row>
    <row r="23" spans="3:13" ht="25.5" x14ac:dyDescent="0.25">
      <c r="C23" s="41">
        <v>46102</v>
      </c>
      <c r="D23" s="35"/>
      <c r="E23" s="36" t="s">
        <v>30</v>
      </c>
      <c r="F23" s="42" t="s">
        <v>28</v>
      </c>
      <c r="G23" s="37" t="s">
        <v>24</v>
      </c>
      <c r="H23" s="38" t="s">
        <v>25</v>
      </c>
      <c r="I23" s="38">
        <v>135</v>
      </c>
      <c r="J23" s="37" t="s">
        <v>29</v>
      </c>
      <c r="K23" s="43">
        <f>1752.41+700</f>
        <v>2452.41</v>
      </c>
      <c r="L23" s="39"/>
      <c r="M23" s="40"/>
    </row>
    <row r="24" spans="3:13" ht="25.5" x14ac:dyDescent="0.25">
      <c r="C24" s="41">
        <v>46102</v>
      </c>
      <c r="D24" s="35"/>
      <c r="E24" s="36" t="s">
        <v>30</v>
      </c>
      <c r="F24" s="42" t="s">
        <v>23</v>
      </c>
      <c r="G24" s="37" t="s">
        <v>24</v>
      </c>
      <c r="H24" s="38" t="s">
        <v>25</v>
      </c>
      <c r="I24" s="38">
        <v>135</v>
      </c>
      <c r="J24" s="37" t="s">
        <v>32</v>
      </c>
      <c r="K24" s="43">
        <f>9154.08/3</f>
        <v>3051.36</v>
      </c>
      <c r="L24" s="39"/>
      <c r="M24" s="40"/>
    </row>
    <row r="25" spans="3:13" ht="25.5" x14ac:dyDescent="0.25">
      <c r="C25" s="41">
        <v>46093</v>
      </c>
      <c r="D25" s="35"/>
      <c r="E25" s="36" t="s">
        <v>30</v>
      </c>
      <c r="F25" s="42" t="s">
        <v>38</v>
      </c>
      <c r="G25" s="37" t="s">
        <v>24</v>
      </c>
      <c r="H25" s="38" t="s">
        <v>25</v>
      </c>
      <c r="I25" s="38">
        <v>135</v>
      </c>
      <c r="J25" s="37" t="s">
        <v>39</v>
      </c>
      <c r="K25" s="43">
        <v>679.14</v>
      </c>
      <c r="L25" s="39"/>
      <c r="M25" s="40"/>
    </row>
    <row r="26" spans="3:13" ht="25.5" x14ac:dyDescent="0.25">
      <c r="C26" s="41">
        <v>46102</v>
      </c>
      <c r="D26" s="35"/>
      <c r="E26" s="36" t="s">
        <v>31</v>
      </c>
      <c r="F26" s="42" t="s">
        <v>28</v>
      </c>
      <c r="G26" s="37" t="s">
        <v>24</v>
      </c>
      <c r="H26" s="38" t="s">
        <v>25</v>
      </c>
      <c r="I26" s="38">
        <v>131</v>
      </c>
      <c r="J26" s="37" t="s">
        <v>27</v>
      </c>
      <c r="K26" s="43">
        <v>21036.720000000001</v>
      </c>
      <c r="L26" s="39"/>
      <c r="M26" s="40"/>
    </row>
    <row r="27" spans="3:13" ht="25.5" x14ac:dyDescent="0.25">
      <c r="C27" s="41">
        <v>46102</v>
      </c>
      <c r="D27" s="35"/>
      <c r="E27" s="36" t="s">
        <v>31</v>
      </c>
      <c r="F27" s="42" t="s">
        <v>28</v>
      </c>
      <c r="G27" s="37" t="s">
        <v>24</v>
      </c>
      <c r="H27" s="38" t="s">
        <v>25</v>
      </c>
      <c r="I27" s="38">
        <v>135</v>
      </c>
      <c r="J27" s="37" t="s">
        <v>29</v>
      </c>
      <c r="K27" s="43">
        <f>20281.81+700</f>
        <v>20981.81</v>
      </c>
      <c r="L27" s="39"/>
      <c r="M27" s="40"/>
    </row>
    <row r="28" spans="3:13" ht="25.5" x14ac:dyDescent="0.25">
      <c r="C28" s="41">
        <v>46102</v>
      </c>
      <c r="D28" s="35"/>
      <c r="E28" s="36" t="s">
        <v>31</v>
      </c>
      <c r="F28" s="42" t="s">
        <v>23</v>
      </c>
      <c r="G28" s="37" t="s">
        <v>24</v>
      </c>
      <c r="H28" s="38" t="s">
        <v>25</v>
      </c>
      <c r="I28" s="38">
        <v>135</v>
      </c>
      <c r="J28" s="37" t="s">
        <v>32</v>
      </c>
      <c r="K28" s="43">
        <f>9154.08/3</f>
        <v>3051.36</v>
      </c>
      <c r="L28" s="39"/>
      <c r="M28" s="40"/>
    </row>
    <row r="29" spans="3:13" ht="25.5" x14ac:dyDescent="0.25">
      <c r="C29" s="41">
        <v>46093</v>
      </c>
      <c r="D29" s="35"/>
      <c r="E29" s="36" t="s">
        <v>31</v>
      </c>
      <c r="F29" s="42" t="s">
        <v>38</v>
      </c>
      <c r="G29" s="37" t="s">
        <v>24</v>
      </c>
      <c r="H29" s="38" t="s">
        <v>25</v>
      </c>
      <c r="I29" s="38">
        <v>135</v>
      </c>
      <c r="J29" s="37" t="s">
        <v>39</v>
      </c>
      <c r="K29" s="43">
        <v>679.14</v>
      </c>
      <c r="L29" s="39"/>
      <c r="M29" s="40"/>
    </row>
    <row r="30" spans="3:13" ht="25.5" x14ac:dyDescent="0.25">
      <c r="C30" s="41">
        <v>46102</v>
      </c>
      <c r="D30" s="35"/>
      <c r="E30" s="36" t="s">
        <v>37</v>
      </c>
      <c r="F30" s="42" t="s">
        <v>28</v>
      </c>
      <c r="G30" s="37" t="s">
        <v>24</v>
      </c>
      <c r="H30" s="38" t="s">
        <v>25</v>
      </c>
      <c r="I30" s="38">
        <v>131</v>
      </c>
      <c r="J30" s="37" t="s">
        <v>27</v>
      </c>
      <c r="K30" s="43">
        <v>24907.84</v>
      </c>
      <c r="L30" s="39"/>
      <c r="M30" s="40"/>
    </row>
    <row r="31" spans="3:13" ht="25.5" x14ac:dyDescent="0.25">
      <c r="C31" s="41">
        <v>46102</v>
      </c>
      <c r="D31" s="35"/>
      <c r="E31" s="36" t="s">
        <v>37</v>
      </c>
      <c r="F31" s="42" t="s">
        <v>28</v>
      </c>
      <c r="G31" s="37" t="s">
        <v>24</v>
      </c>
      <c r="H31" s="38" t="s">
        <v>25</v>
      </c>
      <c r="I31" s="38">
        <v>135</v>
      </c>
      <c r="J31" s="37" t="s">
        <v>29</v>
      </c>
      <c r="K31" s="43">
        <f>10075.1+700</f>
        <v>10775.1</v>
      </c>
      <c r="L31" s="39"/>
      <c r="M31" s="40"/>
    </row>
    <row r="32" spans="3:13" ht="25.5" x14ac:dyDescent="0.25">
      <c r="C32" s="41">
        <v>46093</v>
      </c>
      <c r="D32" s="35"/>
      <c r="E32" s="36" t="s">
        <v>37</v>
      </c>
      <c r="F32" s="42" t="s">
        <v>38</v>
      </c>
      <c r="G32" s="37" t="s">
        <v>24</v>
      </c>
      <c r="H32" s="38" t="s">
        <v>25</v>
      </c>
      <c r="I32" s="38">
        <v>135</v>
      </c>
      <c r="J32" s="37" t="s">
        <v>39</v>
      </c>
      <c r="K32" s="43">
        <v>603.67999999999995</v>
      </c>
      <c r="L32" s="39"/>
      <c r="M32" s="40"/>
    </row>
    <row r="33" spans="3:13" ht="25.5" x14ac:dyDescent="0.25">
      <c r="C33" s="41">
        <v>46102</v>
      </c>
      <c r="D33" s="35"/>
      <c r="E33" s="36" t="s">
        <v>36</v>
      </c>
      <c r="F33" s="42" t="s">
        <v>28</v>
      </c>
      <c r="G33" s="37" t="s">
        <v>24</v>
      </c>
      <c r="H33" s="38" t="s">
        <v>25</v>
      </c>
      <c r="I33" s="38">
        <v>131</v>
      </c>
      <c r="J33" s="37" t="s">
        <v>27</v>
      </c>
      <c r="K33" s="43">
        <v>24907.84</v>
      </c>
      <c r="L33" s="39"/>
      <c r="M33" s="40"/>
    </row>
    <row r="34" spans="3:13" ht="25.5" x14ac:dyDescent="0.25">
      <c r="C34" s="41">
        <v>46102</v>
      </c>
      <c r="D34" s="35"/>
      <c r="E34" s="36" t="s">
        <v>36</v>
      </c>
      <c r="F34" s="42" t="s">
        <v>28</v>
      </c>
      <c r="G34" s="37" t="s">
        <v>24</v>
      </c>
      <c r="H34" s="38" t="s">
        <v>25</v>
      </c>
      <c r="I34" s="38">
        <v>135</v>
      </c>
      <c r="J34" s="37" t="s">
        <v>29</v>
      </c>
      <c r="K34" s="43">
        <v>14274.56</v>
      </c>
      <c r="L34" s="39"/>
      <c r="M34" s="40"/>
    </row>
    <row r="35" spans="3:13" ht="25.5" x14ac:dyDescent="0.25">
      <c r="C35" s="41">
        <v>46093</v>
      </c>
      <c r="D35" s="35"/>
      <c r="E35" s="36" t="s">
        <v>36</v>
      </c>
      <c r="F35" s="42" t="s">
        <v>38</v>
      </c>
      <c r="G35" s="37" t="s">
        <v>24</v>
      </c>
      <c r="H35" s="38" t="s">
        <v>25</v>
      </c>
      <c r="I35" s="38">
        <v>135</v>
      </c>
      <c r="J35" s="37" t="s">
        <v>39</v>
      </c>
      <c r="K35" s="43">
        <v>603.67999999999995</v>
      </c>
      <c r="L35" s="39"/>
      <c r="M35" s="40"/>
    </row>
    <row r="36" spans="3:13" ht="25.5" x14ac:dyDescent="0.25">
      <c r="C36" s="41">
        <v>46102</v>
      </c>
      <c r="D36" s="35"/>
      <c r="E36" s="36" t="s">
        <v>33</v>
      </c>
      <c r="F36" s="42" t="s">
        <v>23</v>
      </c>
      <c r="G36" s="37" t="s">
        <v>24</v>
      </c>
      <c r="H36" s="38" t="s">
        <v>25</v>
      </c>
      <c r="I36" s="38">
        <v>141</v>
      </c>
      <c r="J36" s="37" t="s">
        <v>34</v>
      </c>
      <c r="K36" s="43">
        <v>21471.71</v>
      </c>
      <c r="L36" s="39"/>
      <c r="M36" s="40"/>
    </row>
    <row r="37" spans="3:13" ht="25.5" x14ac:dyDescent="0.25">
      <c r="C37" s="41">
        <v>46091</v>
      </c>
      <c r="D37" s="35"/>
      <c r="E37" s="36" t="s">
        <v>33</v>
      </c>
      <c r="F37" s="42" t="s">
        <v>38</v>
      </c>
      <c r="G37" s="37" t="s">
        <v>24</v>
      </c>
      <c r="H37" s="38" t="s">
        <v>25</v>
      </c>
      <c r="I37" s="38">
        <v>135</v>
      </c>
      <c r="J37" s="37" t="s">
        <v>39</v>
      </c>
      <c r="K37" s="43">
        <v>301.83999999999997</v>
      </c>
      <c r="L37" s="39"/>
      <c r="M37" s="40"/>
    </row>
    <row r="38" spans="3:13" ht="25.5" x14ac:dyDescent="0.25">
      <c r="C38" s="41">
        <v>46091</v>
      </c>
      <c r="D38" s="35"/>
      <c r="E38" s="36" t="s">
        <v>33</v>
      </c>
      <c r="F38" s="42" t="s">
        <v>28</v>
      </c>
      <c r="G38" s="37" t="s">
        <v>24</v>
      </c>
      <c r="H38" s="38" t="s">
        <v>25</v>
      </c>
      <c r="I38" s="38">
        <v>136</v>
      </c>
      <c r="J38" s="37" t="s">
        <v>41</v>
      </c>
      <c r="K38" s="43">
        <v>15211.68</v>
      </c>
      <c r="L38" s="39"/>
      <c r="M38" s="40"/>
    </row>
    <row r="39" spans="3:13" ht="25.5" x14ac:dyDescent="0.25">
      <c r="C39" s="41">
        <v>46102</v>
      </c>
      <c r="D39" s="35"/>
      <c r="E39" s="36" t="s">
        <v>35</v>
      </c>
      <c r="F39" s="42" t="s">
        <v>23</v>
      </c>
      <c r="G39" s="37" t="s">
        <v>24</v>
      </c>
      <c r="H39" s="38" t="s">
        <v>25</v>
      </c>
      <c r="I39" s="38">
        <v>141</v>
      </c>
      <c r="J39" s="37" t="s">
        <v>34</v>
      </c>
      <c r="K39" s="43">
        <v>20480.82</v>
      </c>
      <c r="L39" s="39"/>
      <c r="M39" s="40"/>
    </row>
    <row r="40" spans="3:13" ht="25.5" x14ac:dyDescent="0.25">
      <c r="C40" s="41">
        <v>46091</v>
      </c>
      <c r="D40" s="44"/>
      <c r="E40" s="36" t="s">
        <v>35</v>
      </c>
      <c r="F40" s="42" t="s">
        <v>38</v>
      </c>
      <c r="G40" s="37" t="s">
        <v>24</v>
      </c>
      <c r="H40" s="38" t="s">
        <v>25</v>
      </c>
      <c r="I40" s="38">
        <v>135</v>
      </c>
      <c r="J40" s="37" t="s">
        <v>39</v>
      </c>
      <c r="K40" s="43">
        <v>339.57</v>
      </c>
      <c r="L40" s="45"/>
      <c r="M40" s="46"/>
    </row>
    <row r="41" spans="3:13" ht="25.5" x14ac:dyDescent="0.25">
      <c r="C41" s="41">
        <v>46091</v>
      </c>
      <c r="D41" s="44"/>
      <c r="E41" s="36" t="s">
        <v>35</v>
      </c>
      <c r="F41" s="42" t="s">
        <v>28</v>
      </c>
      <c r="G41" s="37" t="s">
        <v>24</v>
      </c>
      <c r="H41" s="38" t="s">
        <v>25</v>
      </c>
      <c r="I41" s="38">
        <v>136</v>
      </c>
      <c r="J41" s="37" t="s">
        <v>41</v>
      </c>
      <c r="K41" s="43">
        <v>17446.96</v>
      </c>
      <c r="L41" s="45"/>
      <c r="M41" s="46"/>
    </row>
    <row r="42" spans="3:13" x14ac:dyDescent="0.25">
      <c r="C42" s="36"/>
      <c r="D42" s="36"/>
      <c r="E42" s="36"/>
      <c r="F42" s="47"/>
      <c r="G42" s="47"/>
      <c r="H42" s="47"/>
      <c r="I42" s="47"/>
      <c r="J42" s="47"/>
      <c r="K42" s="47"/>
      <c r="L42" s="48"/>
      <c r="M42" s="48"/>
    </row>
    <row r="43" spans="3:13" x14ac:dyDescent="0.25">
      <c r="C43" s="49"/>
      <c r="D43" s="49"/>
      <c r="E43" s="49"/>
      <c r="F43" s="36"/>
      <c r="G43" s="36"/>
      <c r="H43" s="36"/>
      <c r="I43" s="36"/>
      <c r="J43" s="36"/>
      <c r="K43" s="36"/>
      <c r="L43" s="48"/>
      <c r="M43" s="48"/>
    </row>
    <row r="45" spans="3:13" x14ac:dyDescent="0.25">
      <c r="F45" t="s">
        <v>10</v>
      </c>
    </row>
    <row r="46" spans="3:13" x14ac:dyDescent="0.25">
      <c r="F46" s="5" t="s">
        <v>14</v>
      </c>
      <c r="G46" s="5"/>
      <c r="H46" s="5"/>
      <c r="I46" s="5"/>
      <c r="J46" s="5"/>
      <c r="K46" s="5"/>
    </row>
  </sheetData>
  <mergeCells count="1">
    <mergeCell ref="M6:M8"/>
  </mergeCells>
  <pageMargins left="0.70866141732283472" right="0.70866141732283472" top="0.74803149606299213" bottom="0.74803149606299213" header="0.31496062992125984" footer="0.31496062992125984"/>
  <pageSetup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D54F-681B-456D-91DA-7CFE19AED06D}">
  <sheetPr>
    <pageSetUpPr fitToPage="1"/>
  </sheetPr>
  <dimension ref="C2:M46"/>
  <sheetViews>
    <sheetView showGridLines="0" tabSelected="1" topLeftCell="A13" zoomScale="90" zoomScaleNormal="90" workbookViewId="0">
      <selection activeCell="F17" sqref="F17"/>
    </sheetView>
  </sheetViews>
  <sheetFormatPr baseColWidth="10" defaultRowHeight="15" x14ac:dyDescent="0.25"/>
  <cols>
    <col min="3" max="3" width="13.140625" customWidth="1"/>
    <col min="4" max="4" width="19.42578125" customWidth="1"/>
    <col min="5" max="5" width="34.42578125" customWidth="1"/>
    <col min="6" max="6" width="39.7109375" customWidth="1"/>
    <col min="7" max="8" width="31.140625" customWidth="1"/>
    <col min="9" max="9" width="14.85546875" customWidth="1"/>
    <col min="10" max="10" width="31.140625" customWidth="1"/>
    <col min="11" max="11" width="20.7109375" customWidth="1"/>
    <col min="12" max="12" width="33.42578125" customWidth="1"/>
  </cols>
  <sheetData>
    <row r="2" spans="3:13" ht="36" x14ac:dyDescent="0.25">
      <c r="C2" s="1"/>
      <c r="D2" s="1" t="s">
        <v>0</v>
      </c>
      <c r="E2" s="1"/>
      <c r="F2" s="1" t="s">
        <v>11</v>
      </c>
      <c r="G2" s="1"/>
      <c r="H2" s="1"/>
      <c r="I2" s="1"/>
      <c r="J2" s="1"/>
      <c r="K2" s="1"/>
    </row>
    <row r="3" spans="3:13" ht="18" x14ac:dyDescent="0.25">
      <c r="C3" s="1"/>
    </row>
    <row r="4" spans="3:13" ht="36" x14ac:dyDescent="0.25">
      <c r="C4" s="2"/>
      <c r="D4" s="1" t="s">
        <v>12</v>
      </c>
      <c r="E4" s="1"/>
      <c r="F4" s="1" t="s">
        <v>40</v>
      </c>
      <c r="G4" s="1"/>
      <c r="H4" s="1"/>
      <c r="I4" s="1"/>
      <c r="J4" s="1"/>
      <c r="K4" s="1"/>
    </row>
    <row r="5" spans="3:13" x14ac:dyDescent="0.25">
      <c r="C5" s="3"/>
      <c r="D5" s="3"/>
      <c r="E5" s="3"/>
    </row>
    <row r="6" spans="3:13" x14ac:dyDescent="0.25">
      <c r="C6" s="14"/>
      <c r="D6" s="15" t="s">
        <v>1</v>
      </c>
      <c r="E6" s="15"/>
      <c r="F6" s="15" t="s">
        <v>3</v>
      </c>
      <c r="G6" s="15"/>
      <c r="H6" s="16"/>
      <c r="I6" s="11"/>
      <c r="J6" s="8"/>
      <c r="K6" s="17"/>
      <c r="L6" s="15" t="s">
        <v>6</v>
      </c>
      <c r="M6" s="50" t="s">
        <v>8</v>
      </c>
    </row>
    <row r="7" spans="3:13" x14ac:dyDescent="0.25">
      <c r="C7" s="18" t="s">
        <v>9</v>
      </c>
      <c r="D7" s="4" t="s">
        <v>2</v>
      </c>
      <c r="E7" s="4" t="s">
        <v>15</v>
      </c>
      <c r="F7" s="4" t="s">
        <v>4</v>
      </c>
      <c r="G7" s="4" t="s">
        <v>16</v>
      </c>
      <c r="H7" s="6" t="s">
        <v>18</v>
      </c>
      <c r="I7" s="12" t="s">
        <v>20</v>
      </c>
      <c r="J7" s="9" t="s">
        <v>19</v>
      </c>
      <c r="K7" s="7" t="s">
        <v>17</v>
      </c>
      <c r="L7" s="4" t="s">
        <v>7</v>
      </c>
      <c r="M7" s="51"/>
    </row>
    <row r="8" spans="3:13" x14ac:dyDescent="0.25">
      <c r="C8" s="19"/>
      <c r="D8" s="20"/>
      <c r="E8" s="20"/>
      <c r="F8" s="20" t="s">
        <v>5</v>
      </c>
      <c r="G8" s="20"/>
      <c r="H8" s="21"/>
      <c r="I8" s="13"/>
      <c r="J8" s="10"/>
      <c r="K8" s="22"/>
      <c r="L8" s="20"/>
      <c r="M8" s="52"/>
    </row>
    <row r="9" spans="3:13" x14ac:dyDescent="0.25">
      <c r="C9" s="25"/>
      <c r="D9" s="26"/>
      <c r="E9" s="27"/>
      <c r="F9" s="28"/>
      <c r="G9" s="29"/>
      <c r="H9" s="30"/>
      <c r="I9" s="30"/>
      <c r="J9" s="31"/>
      <c r="K9" s="29"/>
      <c r="L9" s="32"/>
      <c r="M9" s="33"/>
    </row>
    <row r="10" spans="3:13" x14ac:dyDescent="0.25">
      <c r="C10" s="34"/>
      <c r="D10" s="35"/>
      <c r="E10" s="36"/>
      <c r="F10" s="24" t="s">
        <v>43</v>
      </c>
      <c r="G10" s="37"/>
      <c r="H10" s="38"/>
      <c r="I10" s="38"/>
      <c r="J10" s="37"/>
      <c r="K10" s="37"/>
      <c r="L10" s="39"/>
      <c r="M10" s="40"/>
    </row>
    <row r="11" spans="3:13" ht="27.75" customHeight="1" x14ac:dyDescent="0.25">
      <c r="C11" s="41">
        <v>46119</v>
      </c>
      <c r="D11" s="35"/>
      <c r="E11" s="36" t="s">
        <v>35</v>
      </c>
      <c r="F11" s="42" t="s">
        <v>44</v>
      </c>
      <c r="G11" s="37" t="s">
        <v>45</v>
      </c>
      <c r="H11" s="38" t="s">
        <v>46</v>
      </c>
      <c r="I11" s="38">
        <v>135</v>
      </c>
      <c r="J11" s="37" t="s">
        <v>47</v>
      </c>
      <c r="K11" s="43">
        <f>339.57</f>
        <v>339.57</v>
      </c>
      <c r="L11" s="39"/>
      <c r="M11" s="40"/>
    </row>
    <row r="12" spans="3:13" ht="85.5" customHeight="1" x14ac:dyDescent="0.25">
      <c r="C12" s="41">
        <v>46120</v>
      </c>
      <c r="D12" s="35"/>
      <c r="E12" s="36" t="s">
        <v>35</v>
      </c>
      <c r="F12" s="42" t="s">
        <v>48</v>
      </c>
      <c r="G12" s="37" t="s">
        <v>49</v>
      </c>
      <c r="H12" s="38" t="s">
        <v>46</v>
      </c>
      <c r="I12" s="38">
        <v>141</v>
      </c>
      <c r="J12" s="37" t="s">
        <v>50</v>
      </c>
      <c r="K12" s="43">
        <v>6444.41</v>
      </c>
      <c r="L12" s="39"/>
      <c r="M12" s="40"/>
    </row>
    <row r="13" spans="3:13" ht="72" customHeight="1" x14ac:dyDescent="0.25">
      <c r="C13" s="41">
        <v>46140</v>
      </c>
      <c r="D13" s="35"/>
      <c r="E13" s="36" t="s">
        <v>35</v>
      </c>
      <c r="F13" s="42" t="s">
        <v>51</v>
      </c>
      <c r="G13" s="37" t="s">
        <v>49</v>
      </c>
      <c r="H13" s="38" t="s">
        <v>46</v>
      </c>
      <c r="I13" s="38">
        <v>196</v>
      </c>
      <c r="J13" s="37" t="s">
        <v>52</v>
      </c>
      <c r="K13" s="43">
        <v>7027.2</v>
      </c>
      <c r="L13" s="39"/>
      <c r="M13" s="40"/>
    </row>
    <row r="14" spans="3:13" ht="27.75" customHeight="1" x14ac:dyDescent="0.25">
      <c r="C14" s="41">
        <v>46119</v>
      </c>
      <c r="D14" s="35"/>
      <c r="E14" s="36" t="s">
        <v>33</v>
      </c>
      <c r="F14" s="42" t="s">
        <v>44</v>
      </c>
      <c r="G14" s="37" t="s">
        <v>45</v>
      </c>
      <c r="H14" s="38" t="s">
        <v>46</v>
      </c>
      <c r="I14" s="38">
        <v>135</v>
      </c>
      <c r="J14" s="37" t="s">
        <v>47</v>
      </c>
      <c r="K14" s="43">
        <f>339.57</f>
        <v>339.57</v>
      </c>
      <c r="L14" s="39"/>
      <c r="M14" s="40"/>
    </row>
    <row r="15" spans="3:13" ht="85.5" customHeight="1" x14ac:dyDescent="0.25">
      <c r="C15" s="41">
        <v>46120</v>
      </c>
      <c r="D15" s="35"/>
      <c r="E15" s="36" t="s">
        <v>33</v>
      </c>
      <c r="F15" s="42" t="s">
        <v>48</v>
      </c>
      <c r="G15" s="37" t="s">
        <v>49</v>
      </c>
      <c r="H15" s="38" t="s">
        <v>46</v>
      </c>
      <c r="I15" s="38">
        <v>141</v>
      </c>
      <c r="J15" s="37" t="s">
        <v>53</v>
      </c>
      <c r="K15" s="43">
        <v>4539.38</v>
      </c>
      <c r="L15" s="39"/>
      <c r="M15" s="40"/>
    </row>
    <row r="16" spans="3:13" ht="72" customHeight="1" x14ac:dyDescent="0.25">
      <c r="C16" s="41">
        <v>46140</v>
      </c>
      <c r="D16" s="35"/>
      <c r="E16" s="36" t="s">
        <v>33</v>
      </c>
      <c r="F16" s="42" t="s">
        <v>51</v>
      </c>
      <c r="G16" s="37" t="s">
        <v>49</v>
      </c>
      <c r="H16" s="38" t="s">
        <v>46</v>
      </c>
      <c r="I16" s="38">
        <v>196</v>
      </c>
      <c r="J16" s="37" t="s">
        <v>54</v>
      </c>
      <c r="K16" s="43">
        <v>7027.2</v>
      </c>
      <c r="L16" s="39"/>
      <c r="M16" s="40"/>
    </row>
    <row r="17" spans="3:13" x14ac:dyDescent="0.25">
      <c r="C17" s="41"/>
      <c r="D17" s="35"/>
      <c r="E17" s="36"/>
      <c r="F17" s="53" t="s">
        <v>66</v>
      </c>
      <c r="G17" s="37"/>
      <c r="H17" s="38"/>
      <c r="I17" s="38"/>
      <c r="J17" s="37"/>
      <c r="K17" s="43"/>
      <c r="L17" s="39"/>
      <c r="M17" s="40"/>
    </row>
    <row r="18" spans="3:13" ht="65.25" customHeight="1" x14ac:dyDescent="0.25">
      <c r="C18" s="41">
        <v>46146</v>
      </c>
      <c r="D18" s="35"/>
      <c r="E18" s="36" t="s">
        <v>55</v>
      </c>
      <c r="F18" s="24" t="s">
        <v>56</v>
      </c>
      <c r="G18" s="37" t="s">
        <v>57</v>
      </c>
      <c r="H18" s="38" t="s">
        <v>58</v>
      </c>
      <c r="I18" s="38">
        <v>187</v>
      </c>
      <c r="J18" s="37" t="s">
        <v>59</v>
      </c>
      <c r="K18" s="43">
        <v>885</v>
      </c>
      <c r="L18" s="39"/>
      <c r="M18" s="40"/>
    </row>
    <row r="19" spans="3:13" ht="127.5" x14ac:dyDescent="0.25">
      <c r="C19" s="41">
        <v>46167</v>
      </c>
      <c r="D19" s="44"/>
      <c r="E19" s="36" t="s">
        <v>64</v>
      </c>
      <c r="F19" s="24" t="s">
        <v>56</v>
      </c>
      <c r="G19" s="37" t="s">
        <v>63</v>
      </c>
      <c r="H19" s="38" t="s">
        <v>68</v>
      </c>
      <c r="I19" s="38">
        <v>141</v>
      </c>
      <c r="J19" s="37" t="s">
        <v>60</v>
      </c>
      <c r="K19" s="43">
        <v>13350.82</v>
      </c>
      <c r="L19" s="45"/>
      <c r="M19" s="46"/>
    </row>
    <row r="20" spans="3:13" ht="127.5" x14ac:dyDescent="0.25">
      <c r="C20" s="41">
        <v>46167</v>
      </c>
      <c r="D20" s="44"/>
      <c r="E20" s="36" t="s">
        <v>35</v>
      </c>
      <c r="F20" s="24" t="s">
        <v>56</v>
      </c>
      <c r="G20" s="37" t="s">
        <v>63</v>
      </c>
      <c r="H20" s="38" t="s">
        <v>68</v>
      </c>
      <c r="I20" s="38">
        <v>141</v>
      </c>
      <c r="J20" s="37" t="s">
        <v>61</v>
      </c>
      <c r="K20" s="43">
        <v>10453.93</v>
      </c>
      <c r="L20" s="45"/>
      <c r="M20" s="46"/>
    </row>
    <row r="21" spans="3:13" ht="127.5" x14ac:dyDescent="0.25">
      <c r="C21" s="41">
        <v>46167</v>
      </c>
      <c r="D21" s="44"/>
      <c r="E21" s="36" t="s">
        <v>65</v>
      </c>
      <c r="F21" s="24" t="s">
        <v>56</v>
      </c>
      <c r="G21" s="37" t="s">
        <v>63</v>
      </c>
      <c r="H21" s="38" t="s">
        <v>68</v>
      </c>
      <c r="I21" s="38">
        <v>141</v>
      </c>
      <c r="J21" s="37" t="s">
        <v>62</v>
      </c>
      <c r="K21" s="43">
        <v>9821.57</v>
      </c>
      <c r="L21" s="45"/>
      <c r="M21" s="46"/>
    </row>
    <row r="22" spans="3:13" x14ac:dyDescent="0.25">
      <c r="C22" s="34"/>
      <c r="D22" s="44"/>
      <c r="E22" s="36"/>
      <c r="F22" s="53" t="s">
        <v>67</v>
      </c>
      <c r="G22" s="37"/>
      <c r="H22" s="38"/>
      <c r="I22" s="38"/>
      <c r="J22" s="37"/>
      <c r="K22" s="43"/>
      <c r="L22" s="45"/>
      <c r="M22" s="46"/>
    </row>
    <row r="23" spans="3:13" ht="102" x14ac:dyDescent="0.25">
      <c r="C23" s="41">
        <v>46178</v>
      </c>
      <c r="D23" s="44"/>
      <c r="E23" s="36" t="s">
        <v>35</v>
      </c>
      <c r="F23" s="24" t="s">
        <v>69</v>
      </c>
      <c r="G23" s="37" t="s">
        <v>63</v>
      </c>
      <c r="H23" s="38" t="s">
        <v>71</v>
      </c>
      <c r="I23" s="38">
        <v>141</v>
      </c>
      <c r="J23" s="37" t="s">
        <v>72</v>
      </c>
      <c r="K23" s="43">
        <v>17730.150000000001</v>
      </c>
      <c r="L23" s="45"/>
      <c r="M23" s="46"/>
    </row>
    <row r="24" spans="3:13" ht="102" x14ac:dyDescent="0.25">
      <c r="C24" s="41">
        <v>46178</v>
      </c>
      <c r="D24" s="44"/>
      <c r="E24" s="36" t="s">
        <v>33</v>
      </c>
      <c r="F24" s="24" t="s">
        <v>69</v>
      </c>
      <c r="G24" s="37" t="s">
        <v>63</v>
      </c>
      <c r="H24" s="38" t="s">
        <v>71</v>
      </c>
      <c r="I24" s="38">
        <v>141</v>
      </c>
      <c r="J24" s="37" t="s">
        <v>73</v>
      </c>
      <c r="K24" s="43">
        <v>19912.84</v>
      </c>
      <c r="L24" s="45"/>
      <c r="M24" s="46"/>
    </row>
    <row r="25" spans="3:13" ht="102" x14ac:dyDescent="0.25">
      <c r="C25" s="41">
        <v>46178</v>
      </c>
      <c r="D25" s="44"/>
      <c r="E25" s="36" t="s">
        <v>36</v>
      </c>
      <c r="F25" s="24" t="s">
        <v>69</v>
      </c>
      <c r="G25" s="37" t="s">
        <v>63</v>
      </c>
      <c r="H25" s="38" t="s">
        <v>71</v>
      </c>
      <c r="I25" s="38">
        <v>141</v>
      </c>
      <c r="J25" s="37" t="s">
        <v>74</v>
      </c>
      <c r="K25" s="43">
        <v>14780.77</v>
      </c>
      <c r="L25" s="45"/>
      <c r="M25" s="46"/>
    </row>
    <row r="26" spans="3:13" ht="127.5" x14ac:dyDescent="0.25">
      <c r="C26" s="41">
        <v>46178</v>
      </c>
      <c r="D26" s="44"/>
      <c r="E26" s="36" t="s">
        <v>84</v>
      </c>
      <c r="F26" s="24" t="s">
        <v>69</v>
      </c>
      <c r="G26" s="37" t="s">
        <v>63</v>
      </c>
      <c r="H26" s="38" t="s">
        <v>71</v>
      </c>
      <c r="I26" s="38">
        <v>141</v>
      </c>
      <c r="J26" s="37" t="s">
        <v>75</v>
      </c>
      <c r="K26" s="43">
        <v>16606.080000000002</v>
      </c>
      <c r="L26" s="45"/>
      <c r="M26" s="46"/>
    </row>
    <row r="27" spans="3:13" ht="89.25" x14ac:dyDescent="0.25">
      <c r="C27" s="41">
        <v>46178</v>
      </c>
      <c r="D27" s="44">
        <v>30656184</v>
      </c>
      <c r="E27" s="36" t="s">
        <v>85</v>
      </c>
      <c r="F27" s="24" t="s">
        <v>69</v>
      </c>
      <c r="G27" s="37" t="s">
        <v>63</v>
      </c>
      <c r="H27" s="38" t="s">
        <v>71</v>
      </c>
      <c r="I27" s="38">
        <v>141</v>
      </c>
      <c r="J27" s="37" t="s">
        <v>76</v>
      </c>
      <c r="K27" s="43">
        <v>42456.9</v>
      </c>
      <c r="L27" s="45"/>
      <c r="M27" s="46"/>
    </row>
    <row r="28" spans="3:13" ht="89.25" x14ac:dyDescent="0.25">
      <c r="C28" s="41">
        <v>46178</v>
      </c>
      <c r="D28" s="44">
        <v>30655358</v>
      </c>
      <c r="E28" s="36" t="s">
        <v>86</v>
      </c>
      <c r="F28" s="24" t="s">
        <v>69</v>
      </c>
      <c r="G28" s="37" t="s">
        <v>63</v>
      </c>
      <c r="H28" s="38" t="s">
        <v>71</v>
      </c>
      <c r="I28" s="38">
        <v>141</v>
      </c>
      <c r="J28" s="37" t="s">
        <v>77</v>
      </c>
      <c r="K28" s="43">
        <v>29570.16</v>
      </c>
      <c r="L28" s="45"/>
      <c r="M28" s="46"/>
    </row>
    <row r="29" spans="3:13" ht="102" x14ac:dyDescent="0.25">
      <c r="C29" s="41">
        <v>46181</v>
      </c>
      <c r="D29" s="44"/>
      <c r="E29" s="36" t="s">
        <v>35</v>
      </c>
      <c r="F29" s="24" t="s">
        <v>70</v>
      </c>
      <c r="G29" s="37" t="s">
        <v>63</v>
      </c>
      <c r="H29" s="38" t="s">
        <v>71</v>
      </c>
      <c r="I29" s="38">
        <v>135</v>
      </c>
      <c r="J29" s="37" t="s">
        <v>78</v>
      </c>
      <c r="K29" s="43">
        <v>313.88</v>
      </c>
      <c r="L29" s="45"/>
      <c r="M29" s="46"/>
    </row>
    <row r="30" spans="3:13" ht="102" x14ac:dyDescent="0.25">
      <c r="C30" s="41">
        <v>46181</v>
      </c>
      <c r="D30" s="44"/>
      <c r="E30" s="36" t="s">
        <v>33</v>
      </c>
      <c r="F30" s="24" t="s">
        <v>70</v>
      </c>
      <c r="G30" s="37" t="s">
        <v>63</v>
      </c>
      <c r="H30" s="38" t="s">
        <v>71</v>
      </c>
      <c r="I30" s="38">
        <v>135</v>
      </c>
      <c r="J30" s="37" t="s">
        <v>79</v>
      </c>
      <c r="K30" s="43">
        <v>592.88</v>
      </c>
      <c r="L30" s="45"/>
      <c r="M30" s="46"/>
    </row>
    <row r="31" spans="3:13" ht="102" x14ac:dyDescent="0.25">
      <c r="C31" s="41">
        <v>46181</v>
      </c>
      <c r="D31" s="44"/>
      <c r="E31" s="36" t="s">
        <v>36</v>
      </c>
      <c r="F31" s="24" t="s">
        <v>70</v>
      </c>
      <c r="G31" s="37" t="s">
        <v>63</v>
      </c>
      <c r="H31" s="38" t="s">
        <v>71</v>
      </c>
      <c r="I31" s="38">
        <v>135</v>
      </c>
      <c r="J31" s="37" t="s">
        <v>80</v>
      </c>
      <c r="K31" s="43">
        <v>488.25</v>
      </c>
      <c r="L31" s="45"/>
      <c r="M31" s="46"/>
    </row>
    <row r="32" spans="3:13" ht="102" x14ac:dyDescent="0.25">
      <c r="C32" s="41">
        <v>46181</v>
      </c>
      <c r="D32" s="44"/>
      <c r="E32" s="36" t="s">
        <v>84</v>
      </c>
      <c r="F32" s="24" t="s">
        <v>70</v>
      </c>
      <c r="G32" s="37" t="s">
        <v>63</v>
      </c>
      <c r="H32" s="38" t="s">
        <v>71</v>
      </c>
      <c r="I32" s="38">
        <v>135</v>
      </c>
      <c r="J32" s="37" t="s">
        <v>81</v>
      </c>
      <c r="K32" s="43">
        <v>802.13</v>
      </c>
      <c r="L32" s="45"/>
      <c r="M32" s="46"/>
    </row>
    <row r="33" spans="3:13" ht="102" x14ac:dyDescent="0.25">
      <c r="C33" s="41">
        <v>46181</v>
      </c>
      <c r="D33" s="44"/>
      <c r="E33" s="36" t="s">
        <v>85</v>
      </c>
      <c r="F33" s="24" t="s">
        <v>70</v>
      </c>
      <c r="G33" s="37" t="s">
        <v>63</v>
      </c>
      <c r="H33" s="38" t="s">
        <v>71</v>
      </c>
      <c r="I33" s="38">
        <v>135</v>
      </c>
      <c r="J33" s="37" t="s">
        <v>82</v>
      </c>
      <c r="K33" s="43">
        <v>523.13</v>
      </c>
      <c r="L33" s="45"/>
      <c r="M33" s="46"/>
    </row>
    <row r="34" spans="3:13" ht="102" x14ac:dyDescent="0.25">
      <c r="C34" s="41">
        <v>46181</v>
      </c>
      <c r="D34" s="44"/>
      <c r="E34" s="36" t="s">
        <v>86</v>
      </c>
      <c r="F34" s="24" t="s">
        <v>70</v>
      </c>
      <c r="G34" s="37" t="s">
        <v>63</v>
      </c>
      <c r="H34" s="38" t="s">
        <v>71</v>
      </c>
      <c r="I34" s="38">
        <v>135</v>
      </c>
      <c r="J34" s="37" t="s">
        <v>83</v>
      </c>
      <c r="K34" s="43">
        <v>313.88</v>
      </c>
      <c r="L34" s="45"/>
      <c r="M34" s="46"/>
    </row>
    <row r="35" spans="3:13" x14ac:dyDescent="0.25">
      <c r="C35" s="34"/>
      <c r="D35" s="44"/>
      <c r="E35" s="36"/>
      <c r="F35" s="24"/>
      <c r="G35" s="37"/>
      <c r="H35" s="38"/>
      <c r="I35" s="38"/>
      <c r="J35" s="37"/>
      <c r="K35" s="43"/>
      <c r="L35" s="45"/>
      <c r="M35" s="46"/>
    </row>
    <row r="36" spans="3:13" x14ac:dyDescent="0.25">
      <c r="C36" s="34"/>
      <c r="D36" s="44"/>
      <c r="E36" s="36"/>
      <c r="F36" s="24"/>
      <c r="G36" s="37"/>
      <c r="H36" s="38"/>
      <c r="I36" s="38"/>
      <c r="J36" s="37"/>
      <c r="K36" s="43"/>
      <c r="L36" s="45"/>
      <c r="M36" s="46"/>
    </row>
    <row r="37" spans="3:13" x14ac:dyDescent="0.25">
      <c r="C37" s="34"/>
      <c r="D37" s="44"/>
      <c r="E37" s="36"/>
      <c r="F37" s="24"/>
      <c r="G37" s="37"/>
      <c r="H37" s="38"/>
      <c r="I37" s="38"/>
      <c r="J37" s="37"/>
      <c r="K37" s="43"/>
      <c r="L37" s="45"/>
      <c r="M37" s="46"/>
    </row>
    <row r="38" spans="3:13" x14ac:dyDescent="0.25">
      <c r="C38" s="34"/>
      <c r="D38" s="44"/>
      <c r="E38" s="36"/>
      <c r="F38" s="24"/>
      <c r="G38" s="37"/>
      <c r="H38" s="38"/>
      <c r="I38" s="38"/>
      <c r="J38" s="37"/>
      <c r="K38" s="43"/>
      <c r="L38" s="45"/>
      <c r="M38" s="46"/>
    </row>
    <row r="39" spans="3:13" x14ac:dyDescent="0.25">
      <c r="C39" s="41"/>
      <c r="D39" s="44"/>
      <c r="E39" s="36"/>
      <c r="F39" s="42"/>
      <c r="G39" s="37"/>
      <c r="H39" s="38"/>
      <c r="I39" s="38"/>
      <c r="J39" s="37"/>
      <c r="K39" s="43"/>
      <c r="L39" s="45"/>
      <c r="M39" s="46"/>
    </row>
    <row r="40" spans="3:13" x14ac:dyDescent="0.25">
      <c r="C40" s="41"/>
      <c r="D40" s="44"/>
      <c r="E40" s="36"/>
      <c r="F40" s="42"/>
      <c r="G40" s="37"/>
      <c r="H40" s="38"/>
      <c r="I40" s="38"/>
      <c r="J40" s="37"/>
      <c r="K40" s="43"/>
      <c r="L40" s="45"/>
      <c r="M40" s="46"/>
    </row>
    <row r="41" spans="3:13" x14ac:dyDescent="0.25">
      <c r="C41" s="36"/>
      <c r="D41" s="36"/>
      <c r="E41" s="36"/>
      <c r="F41" s="47"/>
      <c r="G41" s="47"/>
      <c r="H41" s="47"/>
      <c r="I41" s="38"/>
      <c r="J41" s="37"/>
      <c r="K41" s="43"/>
      <c r="L41" s="45"/>
      <c r="M41" s="48"/>
    </row>
    <row r="42" spans="3:13" x14ac:dyDescent="0.25">
      <c r="C42" s="49"/>
      <c r="D42" s="49"/>
      <c r="E42" s="49"/>
      <c r="F42" s="36"/>
      <c r="G42" s="36"/>
      <c r="H42" s="36"/>
      <c r="I42" s="47"/>
      <c r="J42" s="47"/>
      <c r="K42" s="47"/>
      <c r="L42" s="48"/>
      <c r="M42" s="48"/>
    </row>
    <row r="43" spans="3:13" x14ac:dyDescent="0.25">
      <c r="I43" s="36"/>
      <c r="J43" s="36"/>
      <c r="K43" s="36"/>
      <c r="L43" s="48"/>
    </row>
    <row r="44" spans="3:13" x14ac:dyDescent="0.25">
      <c r="F44" t="s">
        <v>10</v>
      </c>
    </row>
    <row r="45" spans="3:13" x14ac:dyDescent="0.25">
      <c r="F45" s="5" t="s">
        <v>14</v>
      </c>
      <c r="G45" s="5"/>
      <c r="H45" s="5"/>
    </row>
    <row r="46" spans="3:13" x14ac:dyDescent="0.25">
      <c r="I46" s="5"/>
      <c r="J46" s="5"/>
      <c r="K46" s="5"/>
    </row>
  </sheetData>
  <mergeCells count="1">
    <mergeCell ref="M6:M8"/>
  </mergeCells>
  <pageMargins left="0.70866141732283472" right="0.70866141732283472" top="0.74803149606299213" bottom="0.74803149606299213" header="0.31496062992125984" footer="0.31496062992125984"/>
  <pageSetup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EN-MARZO</vt:lpstr>
      <vt:lpstr>ABRIL A JUN</vt:lpstr>
      <vt:lpstr>'ABRIL A JUN'!Área_de_impresión</vt:lpstr>
      <vt:lpstr>'EN-MARZO'!Área_de_impresión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Coordinador Financiero</dc:creator>
  <cp:lastModifiedBy>Coordinador Financiero</cp:lastModifiedBy>
  <cp:lastPrinted>2026-07-24T22:33:17Z</cp:lastPrinted>
  <dcterms:created xsi:type="dcterms:W3CDTF">2025-03-07T15:57:36Z</dcterms:created>
  <dcterms:modified xsi:type="dcterms:W3CDTF">2026-07-24T22:34:03Z</dcterms:modified>
</cp:coreProperties>
</file>